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3\Desktop\"/>
    </mc:Choice>
  </mc:AlternateContent>
  <bookViews>
    <workbookView xWindow="3960" yWindow="1665" windowWidth="7800" windowHeight="3825" tabRatio="905" activeTab="1"/>
  </bookViews>
  <sheets>
    <sheet name="봄학기(2025)" sheetId="47" r:id="rId1"/>
    <sheet name="봄학기강좌(2025)_20주" sheetId="48" r:id="rId2"/>
  </sheets>
  <definedNames>
    <definedName name="_xlnm._FilterDatabase" localSheetId="0" hidden="1">'봄학기(2025)'!$A$8:$I$34</definedName>
    <definedName name="_xlnm._FilterDatabase" localSheetId="1" hidden="1">'봄학기강좌(2025)_20주'!$A$2:$M$14</definedName>
  </definedNames>
  <calcPr calcId="162913"/>
</workbook>
</file>

<file path=xl/calcChain.xml><?xml version="1.0" encoding="utf-8"?>
<calcChain xmlns="http://schemas.openxmlformats.org/spreadsheetml/2006/main">
  <c r="G34" i="47" l="1"/>
  <c r="H28" i="47"/>
  <c r="I28" i="47" s="1"/>
  <c r="H27" i="47"/>
  <c r="I27" i="47" s="1"/>
  <c r="H31" i="47"/>
  <c r="I31" i="47" s="1"/>
  <c r="H26" i="47"/>
  <c r="I26" i="47" s="1"/>
  <c r="H25" i="47"/>
  <c r="I25" i="47" s="1"/>
  <c r="H20" i="47"/>
  <c r="I20" i="47" s="1"/>
  <c r="H19" i="47"/>
  <c r="I19" i="47" s="1"/>
  <c r="H16" i="47"/>
  <c r="I16" i="47" s="1"/>
  <c r="H15" i="47"/>
  <c r="I15" i="47" s="1"/>
  <c r="H14" i="47"/>
  <c r="I14" i="47" s="1"/>
  <c r="H13" i="47"/>
  <c r="I13" i="47" s="1"/>
  <c r="H12" i="47"/>
  <c r="I12" i="47" s="1"/>
  <c r="H11" i="47"/>
  <c r="I11" i="47" s="1"/>
  <c r="H10" i="47"/>
  <c r="I10" i="47" s="1"/>
  <c r="H30" i="47" l="1"/>
  <c r="I30" i="47" s="1"/>
  <c r="H29" i="47"/>
  <c r="I29" i="47" s="1"/>
  <c r="H24" i="47"/>
  <c r="I24" i="47" s="1"/>
  <c r="H23" i="47"/>
  <c r="I23" i="47" s="1"/>
  <c r="H22" i="47"/>
  <c r="I22" i="47" s="1"/>
  <c r="H21" i="47"/>
  <c r="I21" i="47" s="1"/>
  <c r="H18" i="47"/>
  <c r="I18" i="47" s="1"/>
  <c r="H17" i="47"/>
  <c r="I17" i="47" s="1"/>
  <c r="H9" i="47"/>
  <c r="I9" i="47" s="1"/>
</calcChain>
</file>

<file path=xl/sharedStrings.xml><?xml version="1.0" encoding="utf-8"?>
<sst xmlns="http://schemas.openxmlformats.org/spreadsheetml/2006/main" count="190" uniqueCount="108">
  <si>
    <t>NO</t>
  </si>
  <si>
    <t>구분</t>
  </si>
  <si>
    <t>프로그램명</t>
  </si>
  <si>
    <t>정원</t>
  </si>
  <si>
    <t>접수</t>
  </si>
  <si>
    <t>개설여부</t>
  </si>
  <si>
    <t>개설과목 합계</t>
    <phoneticPr fontId="1" type="noConversion"/>
  </si>
  <si>
    <t>총강좌</t>
    <phoneticPr fontId="1" type="noConversion"/>
  </si>
  <si>
    <t>요일</t>
    <phoneticPr fontId="1" type="noConversion"/>
  </si>
  <si>
    <t>대상</t>
    <phoneticPr fontId="1" type="noConversion"/>
  </si>
  <si>
    <t>접수율(%)</t>
    <phoneticPr fontId="1" type="noConversion"/>
  </si>
  <si>
    <t>강의시간</t>
    <phoneticPr fontId="1" type="noConversion"/>
  </si>
  <si>
    <t>No</t>
    <phoneticPr fontId="1" type="noConversion"/>
  </si>
  <si>
    <t>구분</t>
    <phoneticPr fontId="1" type="noConversion"/>
  </si>
  <si>
    <t>프로그램명</t>
    <phoneticPr fontId="1" type="noConversion"/>
  </si>
  <si>
    <t>강사</t>
    <phoneticPr fontId="1" type="noConversion"/>
  </si>
  <si>
    <t>일정</t>
    <phoneticPr fontId="1" type="noConversion"/>
  </si>
  <si>
    <t>수강료</t>
    <phoneticPr fontId="1" type="noConversion"/>
  </si>
  <si>
    <t>장소</t>
    <phoneticPr fontId="1" type="noConversion"/>
  </si>
  <si>
    <t>정원</t>
    <phoneticPr fontId="1" type="noConversion"/>
  </si>
  <si>
    <t>교재·재료비/ 준비물</t>
    <phoneticPr fontId="1" type="noConversion"/>
  </si>
  <si>
    <t>폐강과목 합계</t>
    <phoneticPr fontId="1" type="noConversion"/>
  </si>
  <si>
    <t>합계</t>
    <phoneticPr fontId="1" type="noConversion"/>
  </si>
  <si>
    <t>IT</t>
    <phoneticPr fontId="1" type="noConversion"/>
  </si>
  <si>
    <t>초등학생(7급이상)</t>
    <phoneticPr fontId="1" type="noConversion"/>
  </si>
  <si>
    <t>접수</t>
    <phoneticPr fontId="1" type="noConversion"/>
  </si>
  <si>
    <t>○ 모집 : 23과목, 244명</t>
    <phoneticPr fontId="1" type="noConversion"/>
  </si>
  <si>
    <t>Reading English</t>
  </si>
  <si>
    <t>가족과 함께하는 당구교실</t>
  </si>
  <si>
    <t>누구나 할 수 있는 디지털 드로잉 첫 걸음!(A)</t>
  </si>
  <si>
    <t>누구나 할 수 있는 디지털 드로잉 첫 걸음!(B)</t>
  </si>
  <si>
    <t>도전! 한자 5급</t>
  </si>
  <si>
    <t>도전! 한자 6급</t>
  </si>
  <si>
    <t>생각 톡톡, 창의수학(기본)</t>
  </si>
  <si>
    <t>생각 톡톡, 창의수학(심화)</t>
  </si>
  <si>
    <t>생각과 마음의 힘을 기르는 체스(기본)</t>
  </si>
  <si>
    <t>생각과 마음의 힘을 기르는 체스(심화)</t>
  </si>
  <si>
    <t>신나는 보드게임 여행(A)</t>
  </si>
  <si>
    <t>신나는 보드게임 여행(B)</t>
  </si>
  <si>
    <t>인공지능 게임으로 배우는 블록코딩(중급)</t>
  </si>
  <si>
    <t>인공지능 게임으로 배우는 블록코딩(초급)</t>
  </si>
  <si>
    <t>창의미술 드로잉(기본)</t>
  </si>
  <si>
    <t>창의미술 드로잉(심화)</t>
  </si>
  <si>
    <t>창의쑥쑥, 놀이체육(A)</t>
  </si>
  <si>
    <t>창의쑥쑥, 놀이체육(B)</t>
  </si>
  <si>
    <t>청소년 당구교실</t>
  </si>
  <si>
    <t>화</t>
  </si>
  <si>
    <t>수</t>
  </si>
  <si>
    <t>토</t>
  </si>
  <si>
    <t>목</t>
  </si>
  <si>
    <t>금</t>
  </si>
  <si>
    <t>○ 개설 : 12개 과목, 139명 접수</t>
    <phoneticPr fontId="1" type="noConversion"/>
  </si>
  <si>
    <t>○ 폐강 : 11개 과목, 25명</t>
    <phoneticPr fontId="1" type="noConversion"/>
  </si>
  <si>
    <t>23과목</t>
    <phoneticPr fontId="1" type="noConversion"/>
  </si>
  <si>
    <t>2025년 청소년교육문화프로그램 봄학기 개설현황(2025. 2. 23.기준)</t>
    <phoneticPr fontId="1" type="noConversion"/>
  </si>
  <si>
    <t>교과</t>
    <phoneticPr fontId="1" type="noConversion"/>
  </si>
  <si>
    <t>여가</t>
    <phoneticPr fontId="1" type="noConversion"/>
  </si>
  <si>
    <t>11과목</t>
    <phoneticPr fontId="1" type="noConversion"/>
  </si>
  <si>
    <t>12과목</t>
    <phoneticPr fontId="1" type="noConversion"/>
  </si>
  <si>
    <t>2025 청소년교육문화프로그램 봄학기 시간표(3.4.~7.19.)</t>
    <phoneticPr fontId="1" type="noConversion"/>
  </si>
  <si>
    <t>송준희</t>
  </si>
  <si>
    <t>15:00~16:20</t>
  </si>
  <si>
    <t>16:30~17:50</t>
  </si>
  <si>
    <t>주제로 배우는 Fun Fun한 역사여행</t>
  </si>
  <si>
    <t>우금옥</t>
  </si>
  <si>
    <t>13:00~14:20</t>
  </si>
  <si>
    <t>강선분</t>
  </si>
  <si>
    <t>육서린</t>
  </si>
  <si>
    <t>강승호</t>
  </si>
  <si>
    <t>14:00~14:50</t>
  </si>
  <si>
    <t>16:00~17:20</t>
  </si>
  <si>
    <t>이민정</t>
  </si>
  <si>
    <t>16:10~17:30</t>
  </si>
  <si>
    <t>9:30~10:50</t>
  </si>
  <si>
    <t>사고력 팡팡 바둑(기본)</t>
  </si>
  <si>
    <t>남순자</t>
  </si>
  <si>
    <t>사고력 팡팡 바둑(심화)</t>
  </si>
  <si>
    <t>11:00~12:20</t>
  </si>
  <si>
    <t>최선영</t>
  </si>
  <si>
    <t>초2~3</t>
  </si>
  <si>
    <t>초3~6</t>
  </si>
  <si>
    <t>초2~5</t>
  </si>
  <si>
    <t>초등학생</t>
  </si>
  <si>
    <t>초~중학생</t>
  </si>
  <si>
    <t>초1~3</t>
  </si>
  <si>
    <t>초4~중3</t>
  </si>
  <si>
    <t>초등학생 1~3학년</t>
  </si>
  <si>
    <t>초등학생 4~6학년</t>
  </si>
  <si>
    <t>초5~6</t>
  </si>
  <si>
    <t>초등학생(6급이상)</t>
    <phoneticPr fontId="1" type="noConversion"/>
  </si>
  <si>
    <t>강의실1</t>
  </si>
  <si>
    <t>미디어실</t>
  </si>
  <si>
    <t>강당</t>
  </si>
  <si>
    <t>당구장</t>
  </si>
  <si>
    <t>가족 2인
(초5-6 청소년, 성인)</t>
    <phoneticPr fontId="1" type="noConversion"/>
  </si>
  <si>
    <t>-</t>
    <phoneticPr fontId="1" type="noConversion"/>
  </si>
  <si>
    <t>교재비: 13,000원 / 준비물: 필기도구</t>
    <phoneticPr fontId="1" type="noConversion"/>
  </si>
  <si>
    <t>재료비: 4,400원(어플업그레이드 비용)                     /준비물: 개인 테블릿, 테블릿펜, 오토데스트 어플 설치</t>
    <phoneticPr fontId="1" type="noConversion"/>
  </si>
  <si>
    <t>재료비: 40,000원(공, 골대 등 체육 용품 대여비)          /준비물: 운동화, 운동복</t>
    <phoneticPr fontId="1" type="noConversion"/>
  </si>
  <si>
    <t>재료비: 24,000원(교재 구입 및 체스보드 대여비)         /준비물: 필기도구</t>
    <phoneticPr fontId="1" type="noConversion"/>
  </si>
  <si>
    <t>교재비: 19,000원 / 준비물: 한자노트, 필기도구</t>
    <phoneticPr fontId="1" type="noConversion"/>
  </si>
  <si>
    <t>재료비: 45,000원(교재 3권 및 교구 3세트)                 /준비물: 필기도구</t>
    <phoneticPr fontId="1" type="noConversion"/>
  </si>
  <si>
    <t>IT</t>
    <phoneticPr fontId="1" type="noConversion"/>
  </si>
  <si>
    <t>Hello, English!</t>
  </si>
  <si>
    <t>가족2인(초5~6, 성인)</t>
    <phoneticPr fontId="1" type="noConversion"/>
  </si>
  <si>
    <t>초등학생(영단어 읽기 가능 청소년)</t>
    <phoneticPr fontId="1" type="noConversion"/>
  </si>
  <si>
    <t>14:30~15:50</t>
    <phoneticPr fontId="1" type="noConversion"/>
  </si>
  <si>
    <t>재료비: 75,000원(교재 5권 및 만들기 재료)                /준비물: 필기도구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</si>
</sst>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.0_);[Red]\(0.0\)"/>
    <numFmt numFmtId="178" formatCode="#,##0_);[Red]\(#,##0\)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Calibri"/>
      <family val="2"/>
    </font>
    <font>
      <sz val="12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name val="맑은 고딕"/>
      <family val="3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218EE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41" fontId="7" fillId="0" borderId="0" applyFon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6" borderId="15" xfId="4" applyFont="1" applyFill="1" applyBorder="1" applyAlignment="1">
      <alignment horizontal="center" vertical="center"/>
    </xf>
    <xf numFmtId="0" fontId="13" fillId="6" borderId="16" xfId="4" applyFont="1" applyFill="1" applyBorder="1" applyAlignment="1">
      <alignment horizontal="center" vertical="center"/>
    </xf>
    <xf numFmtId="177" fontId="5" fillId="6" borderId="16" xfId="4" applyNumberFormat="1" applyFont="1" applyFill="1" applyBorder="1" applyAlignment="1">
      <alignment horizontal="center" vertical="center"/>
    </xf>
    <xf numFmtId="41" fontId="13" fillId="6" borderId="16" xfId="3" applyFont="1" applyFill="1" applyBorder="1" applyAlignment="1">
      <alignment horizontal="center" vertical="center"/>
    </xf>
    <xf numFmtId="0" fontId="13" fillId="6" borderId="17" xfId="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3" fillId="6" borderId="19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 shrinkToFit="1"/>
    </xf>
    <xf numFmtId="0" fontId="4" fillId="0" borderId="30" xfId="0" applyFont="1" applyFill="1" applyBorder="1" applyAlignment="1">
      <alignment horizontal="center" vertical="center" wrapText="1" shrinkToFit="1"/>
    </xf>
    <xf numFmtId="0" fontId="4" fillId="0" borderId="33" xfId="0" applyFont="1" applyFill="1" applyBorder="1" applyAlignment="1">
      <alignment horizontal="center" vertical="center" wrapText="1" shrinkToFit="1"/>
    </xf>
    <xf numFmtId="0" fontId="4" fillId="0" borderId="28" xfId="0" applyFont="1" applyFill="1" applyBorder="1" applyAlignment="1">
      <alignment horizontal="center" vertical="center" wrapText="1" shrinkToFit="1"/>
    </xf>
    <xf numFmtId="0" fontId="4" fillId="0" borderId="29" xfId="0" applyFont="1" applyFill="1" applyBorder="1" applyAlignment="1">
      <alignment horizontal="center" vertical="center" wrapText="1" shrinkToFit="1"/>
    </xf>
    <xf numFmtId="0" fontId="4" fillId="0" borderId="31" xfId="0" applyFont="1" applyFill="1" applyBorder="1" applyAlignment="1">
      <alignment horizontal="center" vertical="center" wrapText="1" shrinkToFit="1"/>
    </xf>
    <xf numFmtId="0" fontId="10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20" xfId="0" applyNumberFormat="1" applyFont="1" applyFill="1" applyBorder="1" applyAlignment="1">
      <alignment horizontal="center" vertical="center" wrapText="1"/>
    </xf>
  </cellXfs>
  <cellStyles count="5">
    <cellStyle name="쉼표 [0]" xfId="3" builtinId="6"/>
    <cellStyle name="제목 1" xfId="4" builtinId="16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colors>
    <mruColors>
      <color rgb="FF0218E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7" zoomScale="85" zoomScaleNormal="85" workbookViewId="0">
      <selection activeCell="D18" sqref="D18"/>
    </sheetView>
  </sheetViews>
  <sheetFormatPr defaultRowHeight="16.5" x14ac:dyDescent="0.3"/>
  <cols>
    <col min="1" max="2" width="6.125" style="1" customWidth="1"/>
    <col min="3" max="3" width="42.25" style="1" bestFit="1" customWidth="1"/>
    <col min="4" max="4" width="7.625" style="41" customWidth="1"/>
    <col min="5" max="5" width="18.5" style="1" customWidth="1"/>
    <col min="6" max="7" width="7.625" style="1" customWidth="1"/>
    <col min="8" max="10" width="9" style="1"/>
    <col min="11" max="11" width="9" style="5"/>
    <col min="12" max="16384" width="9" style="1"/>
  </cols>
  <sheetData>
    <row r="1" spans="1:12" ht="17.25" thickBot="1" x14ac:dyDescent="0.35">
      <c r="F1" s="2"/>
      <c r="G1" s="2"/>
      <c r="H1" s="2"/>
    </row>
    <row r="2" spans="1:12" ht="20.25" thickBot="1" x14ac:dyDescent="0.35">
      <c r="A2" s="60" t="s">
        <v>54</v>
      </c>
      <c r="B2" s="61"/>
      <c r="C2" s="61"/>
      <c r="D2" s="61"/>
      <c r="E2" s="61"/>
      <c r="F2" s="61"/>
      <c r="G2" s="61"/>
      <c r="H2" s="61"/>
      <c r="I2" s="62"/>
    </row>
    <row r="3" spans="1:12" ht="17.25" thickBot="1" x14ac:dyDescent="0.35">
      <c r="A3" s="3"/>
      <c r="B3" s="3"/>
      <c r="C3" s="3"/>
      <c r="D3" s="42"/>
      <c r="E3" s="3"/>
      <c r="F3" s="3"/>
      <c r="G3" s="3"/>
      <c r="H3" s="3"/>
      <c r="I3" s="3"/>
    </row>
    <row r="4" spans="1:12" x14ac:dyDescent="0.3">
      <c r="A4" s="27" t="s">
        <v>26</v>
      </c>
      <c r="B4" s="28"/>
      <c r="C4" s="28"/>
      <c r="D4" s="43"/>
      <c r="E4" s="28"/>
      <c r="F4" s="28"/>
      <c r="G4" s="28"/>
      <c r="H4" s="28"/>
      <c r="I4" s="29"/>
    </row>
    <row r="5" spans="1:12" x14ac:dyDescent="0.3">
      <c r="A5" s="30" t="s">
        <v>51</v>
      </c>
      <c r="B5" s="31"/>
      <c r="C5" s="31"/>
      <c r="D5" s="44"/>
      <c r="E5" s="31"/>
      <c r="F5" s="31"/>
      <c r="G5" s="31"/>
      <c r="H5" s="31"/>
      <c r="I5" s="32"/>
    </row>
    <row r="6" spans="1:12" ht="17.25" thickBot="1" x14ac:dyDescent="0.35">
      <c r="A6" s="33" t="s">
        <v>52</v>
      </c>
      <c r="B6" s="34"/>
      <c r="C6" s="34"/>
      <c r="D6" s="45"/>
      <c r="E6" s="34"/>
      <c r="F6" s="34"/>
      <c r="G6" s="34"/>
      <c r="H6" s="34"/>
      <c r="I6" s="35"/>
    </row>
    <row r="7" spans="1:12" x14ac:dyDescent="0.3">
      <c r="A7" s="3"/>
      <c r="B7" s="3"/>
      <c r="C7" s="3"/>
      <c r="D7" s="42"/>
      <c r="E7" s="3"/>
      <c r="F7" s="3"/>
      <c r="G7" s="3"/>
      <c r="H7" s="3"/>
      <c r="I7" s="3"/>
    </row>
    <row r="8" spans="1:12" x14ac:dyDescent="0.3">
      <c r="A8" s="4" t="s">
        <v>0</v>
      </c>
      <c r="B8" s="4" t="s">
        <v>1</v>
      </c>
      <c r="C8" s="4" t="s">
        <v>2</v>
      </c>
      <c r="D8" s="4" t="s">
        <v>8</v>
      </c>
      <c r="E8" s="4" t="s">
        <v>9</v>
      </c>
      <c r="F8" s="4" t="s">
        <v>3</v>
      </c>
      <c r="G8" s="4" t="s">
        <v>4</v>
      </c>
      <c r="H8" s="4" t="s">
        <v>10</v>
      </c>
      <c r="I8" s="4" t="s">
        <v>5</v>
      </c>
    </row>
    <row r="9" spans="1:12" s="37" customFormat="1" ht="16.5" customHeight="1" x14ac:dyDescent="0.3">
      <c r="A9" s="36">
        <v>1</v>
      </c>
      <c r="B9" s="65" t="s">
        <v>55</v>
      </c>
      <c r="C9" s="50" t="s">
        <v>103</v>
      </c>
      <c r="D9" s="46" t="s">
        <v>46</v>
      </c>
      <c r="E9" s="51" t="s">
        <v>84</v>
      </c>
      <c r="F9" s="46">
        <v>10</v>
      </c>
      <c r="G9" s="52">
        <v>2</v>
      </c>
      <c r="H9" s="24">
        <f t="shared" ref="H9:H30" si="0">G9/F9*100</f>
        <v>20</v>
      </c>
      <c r="I9" s="26" t="str">
        <f t="shared" ref="I9:I30" si="1">IF(H9&gt;=50, "개설", "폐강")</f>
        <v>폐강</v>
      </c>
      <c r="K9" s="38"/>
      <c r="L9" s="39"/>
    </row>
    <row r="10" spans="1:12" s="37" customFormat="1" ht="16.5" customHeight="1" x14ac:dyDescent="0.3">
      <c r="A10" s="36">
        <v>2</v>
      </c>
      <c r="B10" s="66"/>
      <c r="C10" s="53" t="s">
        <v>27</v>
      </c>
      <c r="D10" s="46" t="s">
        <v>47</v>
      </c>
      <c r="E10" s="8" t="s">
        <v>105</v>
      </c>
      <c r="F10" s="46">
        <v>12</v>
      </c>
      <c r="G10" s="52">
        <v>4</v>
      </c>
      <c r="H10" s="24">
        <f t="shared" ref="H10:H16" si="2">G10/F10*100</f>
        <v>33.333333333333329</v>
      </c>
      <c r="I10" s="26" t="str">
        <f t="shared" ref="I10:I16" si="3">IF(H10&gt;=50, "개설", "폐강")</f>
        <v>폐강</v>
      </c>
      <c r="K10" s="38"/>
      <c r="L10" s="39"/>
    </row>
    <row r="11" spans="1:12" s="37" customFormat="1" ht="16.5" customHeight="1" x14ac:dyDescent="0.3">
      <c r="A11" s="36">
        <v>3</v>
      </c>
      <c r="B11" s="66"/>
      <c r="C11" s="46" t="s">
        <v>33</v>
      </c>
      <c r="D11" s="46" t="s">
        <v>46</v>
      </c>
      <c r="E11" s="51" t="s">
        <v>79</v>
      </c>
      <c r="F11" s="46">
        <v>12</v>
      </c>
      <c r="G11" s="52">
        <v>0</v>
      </c>
      <c r="H11" s="24">
        <f t="shared" si="2"/>
        <v>0</v>
      </c>
      <c r="I11" s="26" t="str">
        <f t="shared" si="3"/>
        <v>폐강</v>
      </c>
      <c r="K11" s="38"/>
      <c r="L11" s="39"/>
    </row>
    <row r="12" spans="1:12" s="37" customFormat="1" ht="16.5" customHeight="1" x14ac:dyDescent="0.3">
      <c r="A12" s="36">
        <v>4</v>
      </c>
      <c r="B12" s="66"/>
      <c r="C12" s="46" t="s">
        <v>34</v>
      </c>
      <c r="D12" s="46" t="s">
        <v>46</v>
      </c>
      <c r="E12" s="51" t="s">
        <v>80</v>
      </c>
      <c r="F12" s="46">
        <v>12</v>
      </c>
      <c r="G12" s="52">
        <v>8</v>
      </c>
      <c r="H12" s="24">
        <f t="shared" si="2"/>
        <v>66.666666666666657</v>
      </c>
      <c r="I12" s="25" t="str">
        <f t="shared" si="3"/>
        <v>개설</v>
      </c>
      <c r="K12" s="38"/>
      <c r="L12" s="39"/>
    </row>
    <row r="13" spans="1:12" s="37" customFormat="1" ht="16.5" customHeight="1" x14ac:dyDescent="0.3">
      <c r="A13" s="36">
        <v>5</v>
      </c>
      <c r="B13" s="66"/>
      <c r="C13" s="46" t="s">
        <v>63</v>
      </c>
      <c r="D13" s="46" t="s">
        <v>48</v>
      </c>
      <c r="E13" s="51" t="s">
        <v>81</v>
      </c>
      <c r="F13" s="46">
        <v>12</v>
      </c>
      <c r="G13" s="52">
        <v>12</v>
      </c>
      <c r="H13" s="24">
        <f t="shared" si="2"/>
        <v>100</v>
      </c>
      <c r="I13" s="25" t="str">
        <f t="shared" si="3"/>
        <v>개설</v>
      </c>
      <c r="K13" s="38"/>
      <c r="L13" s="39"/>
    </row>
    <row r="14" spans="1:12" s="37" customFormat="1" ht="16.5" customHeight="1" x14ac:dyDescent="0.3">
      <c r="A14" s="36">
        <v>6</v>
      </c>
      <c r="B14" s="66"/>
      <c r="C14" s="46" t="s">
        <v>32</v>
      </c>
      <c r="D14" s="46" t="s">
        <v>49</v>
      </c>
      <c r="E14" s="8" t="s">
        <v>24</v>
      </c>
      <c r="F14" s="46">
        <v>12</v>
      </c>
      <c r="G14" s="52">
        <v>2</v>
      </c>
      <c r="H14" s="24">
        <f t="shared" si="2"/>
        <v>16.666666666666664</v>
      </c>
      <c r="I14" s="26" t="str">
        <f t="shared" si="3"/>
        <v>폐강</v>
      </c>
      <c r="K14" s="38"/>
      <c r="L14" s="39"/>
    </row>
    <row r="15" spans="1:12" s="37" customFormat="1" x14ac:dyDescent="0.3">
      <c r="A15" s="36">
        <v>7</v>
      </c>
      <c r="B15" s="67"/>
      <c r="C15" s="46" t="s">
        <v>31</v>
      </c>
      <c r="D15" s="46" t="s">
        <v>48</v>
      </c>
      <c r="E15" s="8" t="s">
        <v>89</v>
      </c>
      <c r="F15" s="46">
        <v>12</v>
      </c>
      <c r="G15" s="52">
        <v>12</v>
      </c>
      <c r="H15" s="24">
        <f t="shared" si="2"/>
        <v>100</v>
      </c>
      <c r="I15" s="25" t="str">
        <f t="shared" si="3"/>
        <v>개설</v>
      </c>
      <c r="K15" s="38"/>
      <c r="L15" s="39"/>
    </row>
    <row r="16" spans="1:12" s="37" customFormat="1" x14ac:dyDescent="0.3">
      <c r="A16" s="36">
        <v>8</v>
      </c>
      <c r="B16" s="68" t="s">
        <v>23</v>
      </c>
      <c r="C16" s="46" t="s">
        <v>40</v>
      </c>
      <c r="D16" s="46" t="s">
        <v>46</v>
      </c>
      <c r="E16" s="51" t="s">
        <v>83</v>
      </c>
      <c r="F16" s="46">
        <v>10</v>
      </c>
      <c r="G16" s="52">
        <v>3</v>
      </c>
      <c r="H16" s="24">
        <f t="shared" si="2"/>
        <v>30</v>
      </c>
      <c r="I16" s="26" t="str">
        <f t="shared" si="3"/>
        <v>폐강</v>
      </c>
      <c r="K16" s="38"/>
      <c r="L16" s="39"/>
    </row>
    <row r="17" spans="1:12" s="37" customFormat="1" ht="15.75" customHeight="1" x14ac:dyDescent="0.3">
      <c r="A17" s="36">
        <v>9</v>
      </c>
      <c r="B17" s="69"/>
      <c r="C17" s="46" t="s">
        <v>39</v>
      </c>
      <c r="D17" s="46" t="s">
        <v>46</v>
      </c>
      <c r="E17" s="51" t="s">
        <v>83</v>
      </c>
      <c r="F17" s="46">
        <v>10</v>
      </c>
      <c r="G17" s="52">
        <v>4</v>
      </c>
      <c r="H17" s="24">
        <f t="shared" si="0"/>
        <v>40</v>
      </c>
      <c r="I17" s="26" t="str">
        <f t="shared" si="1"/>
        <v>폐강</v>
      </c>
      <c r="K17" s="38"/>
      <c r="L17" s="39"/>
    </row>
    <row r="18" spans="1:12" s="37" customFormat="1" ht="16.5" customHeight="1" x14ac:dyDescent="0.3">
      <c r="A18" s="36">
        <v>10</v>
      </c>
      <c r="B18" s="69"/>
      <c r="C18" s="46" t="s">
        <v>29</v>
      </c>
      <c r="D18" s="46" t="s">
        <v>49</v>
      </c>
      <c r="E18" s="51" t="s">
        <v>83</v>
      </c>
      <c r="F18" s="46">
        <v>6</v>
      </c>
      <c r="G18" s="52">
        <v>6</v>
      </c>
      <c r="H18" s="24">
        <f t="shared" si="0"/>
        <v>100</v>
      </c>
      <c r="I18" s="25" t="str">
        <f t="shared" si="1"/>
        <v>개설</v>
      </c>
      <c r="K18" s="38"/>
      <c r="L18" s="39"/>
    </row>
    <row r="19" spans="1:12" s="37" customFormat="1" ht="16.5" customHeight="1" x14ac:dyDescent="0.3">
      <c r="A19" s="36">
        <v>11</v>
      </c>
      <c r="B19" s="70"/>
      <c r="C19" s="46" t="s">
        <v>30</v>
      </c>
      <c r="D19" s="46" t="s">
        <v>49</v>
      </c>
      <c r="E19" s="51" t="s">
        <v>83</v>
      </c>
      <c r="F19" s="46">
        <v>6</v>
      </c>
      <c r="G19" s="52">
        <v>6</v>
      </c>
      <c r="H19" s="24">
        <f t="shared" ref="H19:H20" si="4">G19/F19*100</f>
        <v>100</v>
      </c>
      <c r="I19" s="25" t="str">
        <f t="shared" ref="I19:I20" si="5">IF(H19&gt;=50, "개설", "폐강")</f>
        <v>개설</v>
      </c>
      <c r="K19" s="38"/>
      <c r="L19" s="39"/>
    </row>
    <row r="20" spans="1:12" s="37" customFormat="1" x14ac:dyDescent="0.3">
      <c r="A20" s="36">
        <v>12</v>
      </c>
      <c r="B20" s="65" t="s">
        <v>56</v>
      </c>
      <c r="C20" s="46" t="s">
        <v>41</v>
      </c>
      <c r="D20" s="46" t="s">
        <v>46</v>
      </c>
      <c r="E20" s="51" t="s">
        <v>84</v>
      </c>
      <c r="F20" s="46">
        <v>12</v>
      </c>
      <c r="G20" s="52">
        <v>1</v>
      </c>
      <c r="H20" s="24">
        <f t="shared" si="4"/>
        <v>8.3333333333333321</v>
      </c>
      <c r="I20" s="26" t="str">
        <f t="shared" si="5"/>
        <v>폐강</v>
      </c>
      <c r="K20" s="38"/>
      <c r="L20" s="39"/>
    </row>
    <row r="21" spans="1:12" s="37" customFormat="1" x14ac:dyDescent="0.3">
      <c r="A21" s="36">
        <v>13</v>
      </c>
      <c r="B21" s="66"/>
      <c r="C21" s="46" t="s">
        <v>42</v>
      </c>
      <c r="D21" s="46" t="s">
        <v>46</v>
      </c>
      <c r="E21" s="51" t="s">
        <v>85</v>
      </c>
      <c r="F21" s="46">
        <v>12</v>
      </c>
      <c r="G21" s="52">
        <v>4</v>
      </c>
      <c r="H21" s="24">
        <f t="shared" si="0"/>
        <v>33.333333333333329</v>
      </c>
      <c r="I21" s="26" t="str">
        <f t="shared" si="1"/>
        <v>폐강</v>
      </c>
      <c r="K21" s="38"/>
      <c r="L21" s="39"/>
    </row>
    <row r="22" spans="1:12" s="37" customFormat="1" x14ac:dyDescent="0.3">
      <c r="A22" s="36">
        <v>14</v>
      </c>
      <c r="B22" s="66"/>
      <c r="C22" s="46" t="s">
        <v>37</v>
      </c>
      <c r="D22" s="46" t="s">
        <v>46</v>
      </c>
      <c r="E22" s="51" t="s">
        <v>84</v>
      </c>
      <c r="F22" s="46">
        <v>10</v>
      </c>
      <c r="G22" s="52">
        <v>1</v>
      </c>
      <c r="H22" s="24">
        <f t="shared" si="0"/>
        <v>10</v>
      </c>
      <c r="I22" s="26" t="str">
        <f t="shared" si="1"/>
        <v>폐강</v>
      </c>
      <c r="K22" s="38"/>
      <c r="L22" s="39"/>
    </row>
    <row r="23" spans="1:12" s="37" customFormat="1" ht="16.5" customHeight="1" x14ac:dyDescent="0.3">
      <c r="A23" s="36">
        <v>15</v>
      </c>
      <c r="B23" s="66"/>
      <c r="C23" s="46" t="s">
        <v>38</v>
      </c>
      <c r="D23" s="46" t="s">
        <v>46</v>
      </c>
      <c r="E23" s="51" t="s">
        <v>80</v>
      </c>
      <c r="F23" s="46">
        <v>10</v>
      </c>
      <c r="G23" s="52">
        <v>1</v>
      </c>
      <c r="H23" s="24">
        <f t="shared" si="0"/>
        <v>10</v>
      </c>
      <c r="I23" s="26" t="str">
        <f t="shared" si="1"/>
        <v>폐강</v>
      </c>
      <c r="K23" s="38"/>
      <c r="L23" s="39"/>
    </row>
    <row r="24" spans="1:12" s="37" customFormat="1" x14ac:dyDescent="0.3">
      <c r="A24" s="36">
        <v>16</v>
      </c>
      <c r="B24" s="66"/>
      <c r="C24" s="53" t="s">
        <v>43</v>
      </c>
      <c r="D24" s="46" t="s">
        <v>47</v>
      </c>
      <c r="E24" s="51" t="s">
        <v>86</v>
      </c>
      <c r="F24" s="46">
        <v>10</v>
      </c>
      <c r="G24" s="52">
        <v>6</v>
      </c>
      <c r="H24" s="24">
        <f t="shared" si="0"/>
        <v>60</v>
      </c>
      <c r="I24" s="25" t="str">
        <f t="shared" si="1"/>
        <v>개설</v>
      </c>
      <c r="K24" s="38"/>
      <c r="L24" s="39"/>
    </row>
    <row r="25" spans="1:12" s="37" customFormat="1" ht="16.5" customHeight="1" x14ac:dyDescent="0.3">
      <c r="A25" s="36">
        <v>17</v>
      </c>
      <c r="B25" s="66"/>
      <c r="C25" s="53" t="s">
        <v>44</v>
      </c>
      <c r="D25" s="46" t="s">
        <v>48</v>
      </c>
      <c r="E25" s="51" t="s">
        <v>87</v>
      </c>
      <c r="F25" s="46">
        <v>10</v>
      </c>
      <c r="G25" s="52">
        <v>10</v>
      </c>
      <c r="H25" s="24">
        <f t="shared" ref="H25:H28" si="6">G25/F25*100</f>
        <v>100</v>
      </c>
      <c r="I25" s="25" t="str">
        <f t="shared" ref="I25:I28" si="7">IF(H25&gt;=50, "개설", "폐강")</f>
        <v>개설</v>
      </c>
      <c r="K25" s="38"/>
      <c r="L25" s="39"/>
    </row>
    <row r="26" spans="1:12" s="37" customFormat="1" x14ac:dyDescent="0.3">
      <c r="A26" s="36">
        <v>18</v>
      </c>
      <c r="B26" s="66"/>
      <c r="C26" s="46" t="s">
        <v>35</v>
      </c>
      <c r="D26" s="46" t="s">
        <v>50</v>
      </c>
      <c r="E26" s="51" t="s">
        <v>82</v>
      </c>
      <c r="F26" s="46">
        <v>12</v>
      </c>
      <c r="G26" s="52">
        <v>12</v>
      </c>
      <c r="H26" s="24">
        <f t="shared" si="6"/>
        <v>100</v>
      </c>
      <c r="I26" s="25" t="str">
        <f t="shared" si="7"/>
        <v>개설</v>
      </c>
      <c r="K26" s="38"/>
      <c r="L26" s="39"/>
    </row>
    <row r="27" spans="1:12" s="37" customFormat="1" x14ac:dyDescent="0.3">
      <c r="A27" s="36">
        <v>19</v>
      </c>
      <c r="B27" s="66"/>
      <c r="C27" s="46" t="s">
        <v>36</v>
      </c>
      <c r="D27" s="46" t="s">
        <v>48</v>
      </c>
      <c r="E27" s="51" t="s">
        <v>82</v>
      </c>
      <c r="F27" s="46">
        <v>12</v>
      </c>
      <c r="G27" s="52">
        <v>12</v>
      </c>
      <c r="H27" s="24">
        <f t="shared" si="6"/>
        <v>100</v>
      </c>
      <c r="I27" s="25" t="str">
        <f t="shared" si="7"/>
        <v>개설</v>
      </c>
      <c r="K27" s="38"/>
      <c r="L27" s="39"/>
    </row>
    <row r="28" spans="1:12" s="37" customFormat="1" x14ac:dyDescent="0.3">
      <c r="A28" s="36">
        <v>20</v>
      </c>
      <c r="B28" s="66"/>
      <c r="C28" s="46" t="s">
        <v>74</v>
      </c>
      <c r="D28" s="46" t="s">
        <v>47</v>
      </c>
      <c r="E28" s="51" t="s">
        <v>82</v>
      </c>
      <c r="F28" s="46">
        <v>12</v>
      </c>
      <c r="G28" s="52">
        <v>3</v>
      </c>
      <c r="H28" s="24">
        <f t="shared" si="6"/>
        <v>25</v>
      </c>
      <c r="I28" s="26" t="str">
        <f t="shared" si="7"/>
        <v>폐강</v>
      </c>
      <c r="K28" s="38"/>
      <c r="L28" s="39"/>
    </row>
    <row r="29" spans="1:12" s="37" customFormat="1" x14ac:dyDescent="0.3">
      <c r="A29" s="36">
        <v>21</v>
      </c>
      <c r="B29" s="66"/>
      <c r="C29" s="46" t="s">
        <v>76</v>
      </c>
      <c r="D29" s="46" t="s">
        <v>48</v>
      </c>
      <c r="E29" s="51" t="s">
        <v>82</v>
      </c>
      <c r="F29" s="46">
        <v>14</v>
      </c>
      <c r="G29" s="52">
        <v>14</v>
      </c>
      <c r="H29" s="24">
        <f t="shared" si="0"/>
        <v>100</v>
      </c>
      <c r="I29" s="25" t="str">
        <f t="shared" si="1"/>
        <v>개설</v>
      </c>
      <c r="K29" s="38"/>
      <c r="L29" s="39"/>
    </row>
    <row r="30" spans="1:12" s="37" customFormat="1" x14ac:dyDescent="0.3">
      <c r="A30" s="36">
        <v>22</v>
      </c>
      <c r="B30" s="66"/>
      <c r="C30" s="46" t="s">
        <v>45</v>
      </c>
      <c r="D30" s="46" t="s">
        <v>48</v>
      </c>
      <c r="E30" s="51" t="s">
        <v>88</v>
      </c>
      <c r="F30" s="46">
        <v>8</v>
      </c>
      <c r="G30" s="52">
        <v>8</v>
      </c>
      <c r="H30" s="24">
        <f t="shared" si="0"/>
        <v>100</v>
      </c>
      <c r="I30" s="25" t="str">
        <f t="shared" si="1"/>
        <v>개설</v>
      </c>
      <c r="K30" s="38"/>
      <c r="L30" s="39"/>
    </row>
    <row r="31" spans="1:12" s="37" customFormat="1" x14ac:dyDescent="0.3">
      <c r="A31" s="36">
        <v>23</v>
      </c>
      <c r="B31" s="67"/>
      <c r="C31" s="48" t="s">
        <v>28</v>
      </c>
      <c r="D31" s="54" t="s">
        <v>48</v>
      </c>
      <c r="E31" s="8" t="s">
        <v>104</v>
      </c>
      <c r="F31" s="56">
        <v>8</v>
      </c>
      <c r="G31" s="52">
        <v>8</v>
      </c>
      <c r="H31" s="24">
        <f t="shared" ref="H31" si="8">G31/F31*100</f>
        <v>100</v>
      </c>
      <c r="I31" s="25" t="str">
        <f t="shared" ref="I31" si="9">IF(H31&gt;=50, "개설", "폐강")</f>
        <v>개설</v>
      </c>
      <c r="K31" s="38"/>
      <c r="L31" s="39"/>
    </row>
    <row r="32" spans="1:12" x14ac:dyDescent="0.3">
      <c r="A32" s="63" t="s">
        <v>6</v>
      </c>
      <c r="B32" s="63"/>
      <c r="C32" s="64"/>
      <c r="D32" s="64"/>
      <c r="E32" s="63"/>
      <c r="F32" s="55" t="s">
        <v>58</v>
      </c>
      <c r="G32" s="9">
        <v>114</v>
      </c>
      <c r="H32" s="57" t="s">
        <v>7</v>
      </c>
      <c r="I32" s="57"/>
    </row>
    <row r="33" spans="1:9" x14ac:dyDescent="0.3">
      <c r="A33" s="58" t="s">
        <v>21</v>
      </c>
      <c r="B33" s="58"/>
      <c r="C33" s="58"/>
      <c r="D33" s="58"/>
      <c r="E33" s="58"/>
      <c r="F33" s="10" t="s">
        <v>57</v>
      </c>
      <c r="G33" s="10">
        <v>25</v>
      </c>
      <c r="H33" s="57"/>
      <c r="I33" s="57"/>
    </row>
    <row r="34" spans="1:9" x14ac:dyDescent="0.3">
      <c r="A34" s="59" t="s">
        <v>22</v>
      </c>
      <c r="B34" s="59"/>
      <c r="C34" s="59"/>
      <c r="D34" s="59"/>
      <c r="E34" s="59"/>
      <c r="F34" s="11" t="s">
        <v>53</v>
      </c>
      <c r="G34" s="11">
        <f>SUM(G9:G31)</f>
        <v>139</v>
      </c>
      <c r="H34" s="57"/>
      <c r="I34" s="57"/>
    </row>
  </sheetData>
  <autoFilter ref="A8:I34"/>
  <mergeCells count="8">
    <mergeCell ref="H32:I34"/>
    <mergeCell ref="A33:E33"/>
    <mergeCell ref="A34:E34"/>
    <mergeCell ref="A2:I2"/>
    <mergeCell ref="A32:E32"/>
    <mergeCell ref="B9:B15"/>
    <mergeCell ref="B16:B19"/>
    <mergeCell ref="B20:B31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Normal="100" workbookViewId="0">
      <selection activeCell="M4" sqref="M4"/>
    </sheetView>
  </sheetViews>
  <sheetFormatPr defaultRowHeight="16.5" x14ac:dyDescent="0.3"/>
  <cols>
    <col min="1" max="1" width="4.625" style="1" bestFit="1" customWidth="1"/>
    <col min="2" max="2" width="5.75" style="1" bestFit="1" customWidth="1"/>
    <col min="3" max="3" width="39.625" style="1" customWidth="1"/>
    <col min="4" max="4" width="8.75" style="1" customWidth="1"/>
    <col min="5" max="5" width="5.75" style="1" bestFit="1" customWidth="1"/>
    <col min="6" max="6" width="11.75" style="1" bestFit="1" customWidth="1"/>
    <col min="7" max="7" width="9.25" style="1" bestFit="1" customWidth="1"/>
    <col min="8" max="8" width="9.5" style="1" bestFit="1" customWidth="1"/>
    <col min="9" max="9" width="15.125" style="1" bestFit="1" customWidth="1"/>
    <col min="10" max="10" width="29" style="1" customWidth="1"/>
    <col min="11" max="12" width="5.75" style="1" customWidth="1"/>
    <col min="13" max="13" width="43.5" style="1" customWidth="1"/>
    <col min="14" max="16384" width="9" style="1"/>
  </cols>
  <sheetData>
    <row r="1" spans="1:13" ht="27" thickBot="1" x14ac:dyDescent="0.35">
      <c r="A1" s="71" t="s">
        <v>59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4"/>
    </row>
    <row r="2" spans="1:13" ht="17.25" x14ac:dyDescent="0.3">
      <c r="A2" s="12" t="s">
        <v>12</v>
      </c>
      <c r="B2" s="13" t="s">
        <v>13</v>
      </c>
      <c r="C2" s="13" t="s">
        <v>14</v>
      </c>
      <c r="D2" s="13" t="s">
        <v>15</v>
      </c>
      <c r="E2" s="13" t="s">
        <v>8</v>
      </c>
      <c r="F2" s="13" t="s">
        <v>16</v>
      </c>
      <c r="G2" s="14" t="s">
        <v>11</v>
      </c>
      <c r="H2" s="15" t="s">
        <v>17</v>
      </c>
      <c r="I2" s="13" t="s">
        <v>18</v>
      </c>
      <c r="J2" s="13" t="s">
        <v>9</v>
      </c>
      <c r="K2" s="13" t="s">
        <v>19</v>
      </c>
      <c r="L2" s="20" t="s">
        <v>25</v>
      </c>
      <c r="M2" s="16" t="s">
        <v>20</v>
      </c>
    </row>
    <row r="3" spans="1:13" ht="49.5" customHeight="1" x14ac:dyDescent="0.3">
      <c r="A3" s="17">
        <v>1</v>
      </c>
      <c r="B3" s="80" t="s">
        <v>55</v>
      </c>
      <c r="C3" s="46" t="s">
        <v>34</v>
      </c>
      <c r="D3" s="46" t="s">
        <v>60</v>
      </c>
      <c r="E3" s="46" t="s">
        <v>46</v>
      </c>
      <c r="F3" s="46" t="s">
        <v>62</v>
      </c>
      <c r="G3" s="6">
        <v>1.5</v>
      </c>
      <c r="H3" s="7">
        <v>60000</v>
      </c>
      <c r="I3" s="46" t="s">
        <v>90</v>
      </c>
      <c r="J3" s="46" t="s">
        <v>80</v>
      </c>
      <c r="K3" s="46">
        <v>12</v>
      </c>
      <c r="L3" s="23">
        <v>8</v>
      </c>
      <c r="M3" s="18" t="s">
        <v>101</v>
      </c>
    </row>
    <row r="4" spans="1:13" ht="33" x14ac:dyDescent="0.3">
      <c r="A4" s="17">
        <v>2</v>
      </c>
      <c r="B4" s="81"/>
      <c r="C4" s="46" t="s">
        <v>63</v>
      </c>
      <c r="D4" s="46" t="s">
        <v>64</v>
      </c>
      <c r="E4" s="46" t="s">
        <v>48</v>
      </c>
      <c r="F4" s="46" t="s">
        <v>65</v>
      </c>
      <c r="G4" s="6">
        <v>1.5</v>
      </c>
      <c r="H4" s="7">
        <v>60000</v>
      </c>
      <c r="I4" s="46" t="s">
        <v>90</v>
      </c>
      <c r="J4" s="46" t="s">
        <v>81</v>
      </c>
      <c r="K4" s="46">
        <v>10</v>
      </c>
      <c r="L4" s="21">
        <v>12</v>
      </c>
      <c r="M4" s="18" t="s">
        <v>107</v>
      </c>
    </row>
    <row r="5" spans="1:13" ht="25.5" customHeight="1" x14ac:dyDescent="0.3">
      <c r="A5" s="22">
        <v>3</v>
      </c>
      <c r="B5" s="82"/>
      <c r="C5" s="46" t="s">
        <v>31</v>
      </c>
      <c r="D5" s="46" t="s">
        <v>66</v>
      </c>
      <c r="E5" s="46" t="s">
        <v>48</v>
      </c>
      <c r="F5" s="46" t="s">
        <v>106</v>
      </c>
      <c r="G5" s="6">
        <v>1.5</v>
      </c>
      <c r="H5" s="7">
        <v>75000</v>
      </c>
      <c r="I5" s="46" t="s">
        <v>90</v>
      </c>
      <c r="J5" s="8" t="s">
        <v>89</v>
      </c>
      <c r="K5" s="46">
        <v>12</v>
      </c>
      <c r="L5" s="21">
        <v>12</v>
      </c>
      <c r="M5" s="19" t="s">
        <v>100</v>
      </c>
    </row>
    <row r="6" spans="1:13" ht="25.5" customHeight="1" x14ac:dyDescent="0.3">
      <c r="A6" s="22">
        <v>4</v>
      </c>
      <c r="B6" s="75" t="s">
        <v>102</v>
      </c>
      <c r="C6" s="46" t="s">
        <v>29</v>
      </c>
      <c r="D6" s="46" t="s">
        <v>67</v>
      </c>
      <c r="E6" s="46" t="s">
        <v>49</v>
      </c>
      <c r="F6" s="46" t="s">
        <v>61</v>
      </c>
      <c r="G6" s="6">
        <v>1.5</v>
      </c>
      <c r="H6" s="7">
        <v>75000</v>
      </c>
      <c r="I6" s="46" t="s">
        <v>91</v>
      </c>
      <c r="J6" s="46" t="s">
        <v>83</v>
      </c>
      <c r="K6" s="46">
        <v>6</v>
      </c>
      <c r="L6" s="21">
        <v>6</v>
      </c>
      <c r="M6" s="83" t="s">
        <v>97</v>
      </c>
    </row>
    <row r="7" spans="1:13" ht="25.5" customHeight="1" x14ac:dyDescent="0.3">
      <c r="A7" s="22">
        <v>5</v>
      </c>
      <c r="B7" s="76"/>
      <c r="C7" s="46" t="s">
        <v>30</v>
      </c>
      <c r="D7" s="46" t="s">
        <v>67</v>
      </c>
      <c r="E7" s="46" t="s">
        <v>49</v>
      </c>
      <c r="F7" s="46" t="s">
        <v>62</v>
      </c>
      <c r="G7" s="6">
        <v>1.5</v>
      </c>
      <c r="H7" s="7">
        <v>75000</v>
      </c>
      <c r="I7" s="46" t="s">
        <v>91</v>
      </c>
      <c r="J7" s="46" t="s">
        <v>83</v>
      </c>
      <c r="K7" s="46">
        <v>6</v>
      </c>
      <c r="L7" s="21">
        <v>6</v>
      </c>
      <c r="M7" s="84"/>
    </row>
    <row r="8" spans="1:13" ht="25.5" customHeight="1" x14ac:dyDescent="0.3">
      <c r="A8" s="22">
        <v>6</v>
      </c>
      <c r="B8" s="77" t="s">
        <v>56</v>
      </c>
      <c r="C8" s="47" t="s">
        <v>43</v>
      </c>
      <c r="D8" s="46" t="s">
        <v>68</v>
      </c>
      <c r="E8" s="46" t="s">
        <v>47</v>
      </c>
      <c r="F8" s="46" t="s">
        <v>69</v>
      </c>
      <c r="G8" s="6">
        <v>1.5</v>
      </c>
      <c r="H8" s="7">
        <v>75000</v>
      </c>
      <c r="I8" s="46" t="s">
        <v>92</v>
      </c>
      <c r="J8" s="46" t="s">
        <v>86</v>
      </c>
      <c r="K8" s="46">
        <v>10</v>
      </c>
      <c r="L8" s="21">
        <v>10</v>
      </c>
      <c r="M8" s="83" t="s">
        <v>98</v>
      </c>
    </row>
    <row r="9" spans="1:13" ht="25.5" customHeight="1" x14ac:dyDescent="0.3">
      <c r="A9" s="22">
        <v>7</v>
      </c>
      <c r="B9" s="78"/>
      <c r="C9" s="47" t="s">
        <v>44</v>
      </c>
      <c r="D9" s="46" t="s">
        <v>68</v>
      </c>
      <c r="E9" s="46" t="s">
        <v>48</v>
      </c>
      <c r="F9" s="46" t="s">
        <v>70</v>
      </c>
      <c r="G9" s="6">
        <v>1.5</v>
      </c>
      <c r="H9" s="7">
        <v>75000</v>
      </c>
      <c r="I9" s="46" t="s">
        <v>92</v>
      </c>
      <c r="J9" s="46" t="s">
        <v>87</v>
      </c>
      <c r="K9" s="46">
        <v>10</v>
      </c>
      <c r="L9" s="21">
        <v>6</v>
      </c>
      <c r="M9" s="84"/>
    </row>
    <row r="10" spans="1:13" ht="25.5" customHeight="1" x14ac:dyDescent="0.3">
      <c r="A10" s="22">
        <v>8</v>
      </c>
      <c r="B10" s="78"/>
      <c r="C10" s="46" t="s">
        <v>35</v>
      </c>
      <c r="D10" s="46" t="s">
        <v>71</v>
      </c>
      <c r="E10" s="46" t="s">
        <v>50</v>
      </c>
      <c r="F10" s="46" t="s">
        <v>72</v>
      </c>
      <c r="G10" s="6">
        <v>1.5</v>
      </c>
      <c r="H10" s="7">
        <v>75000</v>
      </c>
      <c r="I10" s="46" t="s">
        <v>90</v>
      </c>
      <c r="J10" s="46" t="s">
        <v>82</v>
      </c>
      <c r="K10" s="46">
        <v>12</v>
      </c>
      <c r="L10" s="21">
        <v>12</v>
      </c>
      <c r="M10" s="83" t="s">
        <v>99</v>
      </c>
    </row>
    <row r="11" spans="1:13" ht="25.5" customHeight="1" x14ac:dyDescent="0.3">
      <c r="A11" s="22">
        <v>9</v>
      </c>
      <c r="B11" s="78"/>
      <c r="C11" s="46" t="s">
        <v>36</v>
      </c>
      <c r="D11" s="46" t="s">
        <v>71</v>
      </c>
      <c r="E11" s="46" t="s">
        <v>48</v>
      </c>
      <c r="F11" s="46" t="s">
        <v>73</v>
      </c>
      <c r="G11" s="6">
        <v>1.5</v>
      </c>
      <c r="H11" s="7">
        <v>75000</v>
      </c>
      <c r="I11" s="46" t="s">
        <v>90</v>
      </c>
      <c r="J11" s="46" t="s">
        <v>82</v>
      </c>
      <c r="K11" s="46">
        <v>12</v>
      </c>
      <c r="L11" s="21">
        <v>12</v>
      </c>
      <c r="M11" s="84"/>
    </row>
    <row r="12" spans="1:13" ht="25.5" customHeight="1" x14ac:dyDescent="0.3">
      <c r="A12" s="22">
        <v>10</v>
      </c>
      <c r="B12" s="78"/>
      <c r="C12" s="46" t="s">
        <v>76</v>
      </c>
      <c r="D12" s="46" t="s">
        <v>75</v>
      </c>
      <c r="E12" s="46" t="s">
        <v>48</v>
      </c>
      <c r="F12" s="46" t="s">
        <v>77</v>
      </c>
      <c r="G12" s="6">
        <v>1.5</v>
      </c>
      <c r="H12" s="7">
        <v>75000</v>
      </c>
      <c r="I12" s="46" t="s">
        <v>90</v>
      </c>
      <c r="J12" s="46" t="s">
        <v>82</v>
      </c>
      <c r="K12" s="46">
        <v>14</v>
      </c>
      <c r="L12" s="21">
        <v>14</v>
      </c>
      <c r="M12" s="19" t="s">
        <v>96</v>
      </c>
    </row>
    <row r="13" spans="1:13" ht="25.5" customHeight="1" x14ac:dyDescent="0.3">
      <c r="A13" s="22">
        <v>11</v>
      </c>
      <c r="B13" s="78"/>
      <c r="C13" s="46" t="s">
        <v>45</v>
      </c>
      <c r="D13" s="46" t="s">
        <v>78</v>
      </c>
      <c r="E13" s="46" t="s">
        <v>48</v>
      </c>
      <c r="F13" s="46" t="s">
        <v>73</v>
      </c>
      <c r="G13" s="6">
        <v>1.5</v>
      </c>
      <c r="H13" s="7">
        <v>75000</v>
      </c>
      <c r="I13" s="46" t="s">
        <v>93</v>
      </c>
      <c r="J13" s="46" t="s">
        <v>88</v>
      </c>
      <c r="K13" s="46">
        <v>8</v>
      </c>
      <c r="L13" s="21">
        <v>8</v>
      </c>
      <c r="M13" s="19" t="s">
        <v>95</v>
      </c>
    </row>
    <row r="14" spans="1:13" ht="33" x14ac:dyDescent="0.3">
      <c r="A14" s="22">
        <v>12</v>
      </c>
      <c r="B14" s="79"/>
      <c r="C14" s="48" t="s">
        <v>28</v>
      </c>
      <c r="D14" s="49" t="s">
        <v>78</v>
      </c>
      <c r="E14" s="49" t="s">
        <v>48</v>
      </c>
      <c r="F14" s="49" t="s">
        <v>77</v>
      </c>
      <c r="G14" s="6">
        <v>1.5</v>
      </c>
      <c r="H14" s="7">
        <v>75000</v>
      </c>
      <c r="I14" s="49" t="s">
        <v>93</v>
      </c>
      <c r="J14" s="40" t="s">
        <v>94</v>
      </c>
      <c r="K14" s="49">
        <v>8</v>
      </c>
      <c r="L14" s="21">
        <v>8</v>
      </c>
      <c r="M14" s="19" t="s">
        <v>95</v>
      </c>
    </row>
  </sheetData>
  <autoFilter ref="A2:M14"/>
  <mergeCells count="7">
    <mergeCell ref="A1:M1"/>
    <mergeCell ref="B6:B7"/>
    <mergeCell ref="B8:B14"/>
    <mergeCell ref="B3:B5"/>
    <mergeCell ref="M10:M11"/>
    <mergeCell ref="M8:M9"/>
    <mergeCell ref="M6:M7"/>
  </mergeCells>
  <phoneticPr fontId="1" type="noConversion"/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봄학기(2025)</vt:lpstr>
      <vt:lpstr>봄학기강좌(2025)_20주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USER-23</cp:lastModifiedBy>
  <cp:lastPrinted>2024-02-29T06:32:21Z</cp:lastPrinted>
  <dcterms:created xsi:type="dcterms:W3CDTF">2017-02-28T02:49:10Z</dcterms:created>
  <dcterms:modified xsi:type="dcterms:W3CDTF">2025-02-27T01:03:18Z</dcterms:modified>
</cp:coreProperties>
</file>